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4" i="1" l="1"/>
  <c r="H23" i="1" s="1"/>
  <c r="B195" i="1"/>
  <c r="A195" i="1"/>
  <c r="L194" i="1"/>
  <c r="J194" i="1"/>
  <c r="I194" i="1"/>
  <c r="H194" i="1"/>
  <c r="G194" i="1"/>
  <c r="F194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B119" i="1"/>
  <c r="A119" i="1"/>
  <c r="L118" i="1"/>
  <c r="J118" i="1"/>
  <c r="I118" i="1"/>
  <c r="H118" i="1"/>
  <c r="G118" i="1"/>
  <c r="A109" i="1"/>
  <c r="L108" i="1"/>
  <c r="J108" i="1"/>
  <c r="I108" i="1"/>
  <c r="H108" i="1"/>
  <c r="H119" i="1" s="1"/>
  <c r="G108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G23" i="1"/>
  <c r="B14" i="1"/>
  <c r="A14" i="1"/>
  <c r="L13" i="1"/>
  <c r="J13" i="1"/>
  <c r="I13" i="1"/>
  <c r="H13" i="1"/>
  <c r="G13" i="1"/>
  <c r="H138" i="1" l="1"/>
  <c r="H157" i="1"/>
  <c r="G195" i="1"/>
  <c r="F195" i="1"/>
  <c r="I195" i="1"/>
  <c r="J195" i="1"/>
  <c r="L195" i="1"/>
  <c r="L176" i="1"/>
  <c r="J176" i="1"/>
  <c r="I176" i="1"/>
  <c r="G176" i="1"/>
  <c r="F176" i="1"/>
  <c r="I157" i="1"/>
  <c r="J157" i="1"/>
  <c r="G157" i="1"/>
  <c r="L157" i="1"/>
  <c r="F157" i="1"/>
  <c r="L138" i="1"/>
  <c r="J138" i="1"/>
  <c r="I138" i="1"/>
  <c r="G138" i="1"/>
  <c r="F138" i="1"/>
  <c r="L119" i="1"/>
  <c r="J119" i="1"/>
  <c r="I119" i="1"/>
  <c r="G119" i="1"/>
  <c r="F119" i="1"/>
  <c r="H100" i="1"/>
  <c r="L100" i="1"/>
  <c r="J100" i="1"/>
  <c r="I100" i="1"/>
  <c r="G100" i="1"/>
  <c r="F100" i="1"/>
  <c r="L81" i="1"/>
  <c r="J81" i="1"/>
  <c r="I81" i="1"/>
  <c r="H81" i="1"/>
  <c r="G81" i="1"/>
  <c r="F81" i="1"/>
  <c r="H62" i="1"/>
  <c r="L62" i="1"/>
  <c r="J62" i="1"/>
  <c r="I62" i="1"/>
  <c r="G62" i="1"/>
  <c r="F62" i="1"/>
  <c r="L43" i="1"/>
  <c r="J43" i="1"/>
  <c r="I43" i="1"/>
  <c r="H43" i="1"/>
  <c r="G43" i="1"/>
  <c r="F43" i="1"/>
  <c r="J24" i="1"/>
  <c r="I24" i="1"/>
  <c r="L24" i="1"/>
  <c r="H24" i="1"/>
  <c r="G24" i="1"/>
  <c r="H196" i="1" l="1"/>
  <c r="G196" i="1"/>
  <c r="L196" i="1"/>
  <c r="J196" i="1"/>
  <c r="I196" i="1"/>
</calcChain>
</file>

<file path=xl/sharedStrings.xml><?xml version="1.0" encoding="utf-8"?>
<sst xmlns="http://schemas.openxmlformats.org/spreadsheetml/2006/main" count="288" uniqueCount="105">
  <si>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</si>
  <si>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</si>
  <si>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</si>
  <si>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</si>
  <si>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</si>
  <si>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</si>
  <si>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</si>
  <si>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</si>
  <si>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</si>
  <si>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</si>
  <si>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</si>
  <si>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</si>
  <si>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</si>
  <si>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</si>
  <si>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</si>
  <si>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</si>
  <si>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</si>
  <si>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</si>
  <si>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</si>
  <si>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</si>
  <si>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</si>
  <si>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</si>
  <si>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</si>
  <si>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</si>
  <si>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</si>
  <si>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</si>
  <si>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</si>
  <si>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</si>
  <si>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</si>
  <si>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</si>
  <si>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</si>
  <si>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</si>
  <si>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</si>
  <si>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</si>
  <si>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</si>
  <si>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</si>
  <si>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</si>
  <si>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</si>
  <si>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</si>
  <si>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</si>
  <si>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Батон осенний</t>
  </si>
  <si>
    <t xml:space="preserve">Помидоры огурцы  порционно  сезонно   </t>
  </si>
  <si>
    <t>Суп картофельный с мясом кур</t>
  </si>
  <si>
    <t>Гуляш из мяса кур</t>
  </si>
  <si>
    <t>Макароны отварные со сливочным маслом</t>
  </si>
  <si>
    <t>Кисел ь фруктовый</t>
  </si>
  <si>
    <t>Каша молочная из хлопьев Геркулес со сливочным маслом и сахаром</t>
  </si>
  <si>
    <t>Чай с лимоном и сахаром</t>
  </si>
  <si>
    <t>Щи из свежей капусты с картофелем и мясом кур</t>
  </si>
  <si>
    <t>Котлета рыбная</t>
  </si>
  <si>
    <t>Картофельное пюре со сливочным маслом</t>
  </si>
  <si>
    <t>Компот из сухофруктов</t>
  </si>
  <si>
    <t>Дарницкий</t>
  </si>
  <si>
    <t>Хлеб Дарницкий</t>
  </si>
  <si>
    <t>Омлет натуральный на молоке</t>
  </si>
  <si>
    <t>Кофейный напиток на молоке</t>
  </si>
  <si>
    <t>Суп гороховый с мясом кур с гренками</t>
  </si>
  <si>
    <t>Мясо кур отварное</t>
  </si>
  <si>
    <t>Гречка рассыпчатая со сливочным маслом</t>
  </si>
  <si>
    <t>Сок фруктовый</t>
  </si>
  <si>
    <t>Каша молочная Дружба со сливочным маслом и сахаром</t>
  </si>
  <si>
    <t>Помидор  огурец порционно сезонно</t>
  </si>
  <si>
    <t>Суп вермишелевый с мясом кур</t>
  </si>
  <si>
    <t>Плов из мяса птицы</t>
  </si>
  <si>
    <t>Рис</t>
  </si>
  <si>
    <t>Морковь отварная с растительным маслом порционно</t>
  </si>
  <si>
    <t>Суп свекольный фасолевый на мясокостном бульоне</t>
  </si>
  <si>
    <t>Голубцы ленивые</t>
  </si>
  <si>
    <t>Компот из яблок</t>
  </si>
  <si>
    <t>Каша манная молочная вязка  со сливочным маслом и сахаром</t>
  </si>
  <si>
    <t>Суп рассольник с мясом кур</t>
  </si>
  <si>
    <t>Гуляш</t>
  </si>
  <si>
    <t xml:space="preserve">Макароны со сливочным маслом </t>
  </si>
  <si>
    <t>Кисель фруктовый</t>
  </si>
  <si>
    <t>3..,12</t>
  </si>
  <si>
    <t>Суп вермишелевый молочный со сливочным маслом и сахаром</t>
  </si>
  <si>
    <t>Огурец помидор порционно сезонно</t>
  </si>
  <si>
    <t>Картофельное пюре сосливочным маслом</t>
  </si>
  <si>
    <t>187.,6</t>
  </si>
  <si>
    <t>:.6,3</t>
  </si>
  <si>
    <t>Яблоки</t>
  </si>
  <si>
    <t>Свекла отварная порционно</t>
  </si>
  <si>
    <t>Суп крестьянский с крупой с мясом кур</t>
  </si>
  <si>
    <t>Котлета мясная</t>
  </si>
  <si>
    <t>Гречка рассыпчатая сосливочным маслом</t>
  </si>
  <si>
    <t>Каша молочная со сливочным маслом и сахаром из хлопьев Геркулес</t>
  </si>
  <si>
    <t>Суп овощной с мясом кур</t>
  </si>
  <si>
    <t xml:space="preserve">Гуляш из мяса кур </t>
  </si>
  <si>
    <t>рис</t>
  </si>
  <si>
    <t>367,36,</t>
  </si>
  <si>
    <t>Свекла тушеная со сливочным маслом порционно</t>
  </si>
  <si>
    <t>Суп рыбный рисовый</t>
  </si>
  <si>
    <t>Мясо курицы отварное</t>
  </si>
  <si>
    <t>Капуста тушеная</t>
  </si>
  <si>
    <t>Кисель</t>
  </si>
  <si>
    <t>МКОУ " Колодясская начальная школа"</t>
  </si>
  <si>
    <t>Директор</t>
  </si>
  <si>
    <t>Гуракова Т.Ю.</t>
  </si>
  <si>
    <t>Картофельгое пюре со сливочным маслом</t>
  </si>
  <si>
    <t>запеканка пшенная со сливочным маслом и сахаром</t>
  </si>
  <si>
    <t>чай с молоком</t>
  </si>
  <si>
    <t>Чай с молоком</t>
  </si>
  <si>
    <t>Борщ из свежей капусты с мясом кур</t>
  </si>
  <si>
    <t>Каша манная молочная вязкая со сливочным маслом и сахаром</t>
  </si>
  <si>
    <t xml:space="preserve">Каша гречневая молочная со сливочным маслом и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</si>
</sst>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O44" sqref="O4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95</v>
      </c>
      <c r="D1" s="53"/>
      <c r="E1" s="53"/>
      <c r="F1" s="12" t="s">
        <v>16</v>
      </c>
      <c r="G1" s="2" t="s">
        <v>17</v>
      </c>
      <c r="H1" s="54" t="s">
        <v>96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103</v>
      </c>
      <c r="F6" s="40">
        <v>250</v>
      </c>
      <c r="G6" s="43">
        <v>0.61</v>
      </c>
      <c r="H6" s="43">
        <v>0.31</v>
      </c>
      <c r="I6" s="43">
        <v>0.11</v>
      </c>
      <c r="J6" s="40">
        <v>389</v>
      </c>
      <c r="K6" s="41">
        <v>5</v>
      </c>
      <c r="L6" s="51">
        <v>10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0.13300000000000001</v>
      </c>
      <c r="H8" s="43">
        <v>5.0000000000000001E-3</v>
      </c>
      <c r="I8" s="43">
        <v>10</v>
      </c>
      <c r="J8" s="43">
        <v>77.099999999999994</v>
      </c>
      <c r="K8" s="44">
        <v>301</v>
      </c>
      <c r="L8" s="43">
        <v>3.1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3.3</v>
      </c>
      <c r="H9" s="43">
        <v>1.3</v>
      </c>
      <c r="I9" s="43">
        <v>23</v>
      </c>
      <c r="J9" s="43">
        <v>124</v>
      </c>
      <c r="K9" s="44">
        <v>66</v>
      </c>
      <c r="L9" s="43">
        <v>1.1000000000000001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500</v>
      </c>
      <c r="G13" s="19">
        <f t="shared" ref="G13:J13" si="0">SUM(G6:G12)</f>
        <v>4.0430000000000001</v>
      </c>
      <c r="H13" s="19">
        <f t="shared" si="0"/>
        <v>1.615</v>
      </c>
      <c r="I13" s="19">
        <f t="shared" si="0"/>
        <v>33.11</v>
      </c>
      <c r="J13" s="19">
        <f t="shared" si="0"/>
        <v>590.1</v>
      </c>
      <c r="K13" s="25"/>
      <c r="L13" s="19">
        <f t="shared" ref="L13" si="1">SUM(L6:L12)</f>
        <v>26.000000000000004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0.9</v>
      </c>
      <c r="H14" s="43">
        <f>J14</f>
        <v>64.900000000000006</v>
      </c>
      <c r="I14" s="43"/>
      <c r="J14" s="43">
        <v>64.900000000000006</v>
      </c>
      <c r="K14" s="44">
        <v>8</v>
      </c>
      <c r="L14" s="43">
        <v>7.2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1.87</v>
      </c>
      <c r="H15" s="43">
        <v>2.2599999999999998</v>
      </c>
      <c r="I15" s="43">
        <v>13.31</v>
      </c>
      <c r="J15" s="43">
        <v>167</v>
      </c>
      <c r="K15" s="44">
        <v>216</v>
      </c>
      <c r="L15" s="43">
        <v>20.9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13.02</v>
      </c>
      <c r="H16" s="43">
        <v>0.7</v>
      </c>
      <c r="I16" s="43">
        <v>7.13</v>
      </c>
      <c r="J16" s="43">
        <v>266</v>
      </c>
      <c r="K16" s="44">
        <v>6</v>
      </c>
      <c r="L16" s="43">
        <v>31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3.64</v>
      </c>
      <c r="H17" s="43">
        <v>0.38500000000000001</v>
      </c>
      <c r="I17" s="43">
        <v>24.39</v>
      </c>
      <c r="J17" s="43">
        <v>335</v>
      </c>
      <c r="K17" s="44">
        <v>1</v>
      </c>
      <c r="L17" s="43">
        <v>10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1.36</v>
      </c>
      <c r="H18" s="43">
        <v>0</v>
      </c>
      <c r="I18" s="43">
        <v>29.02</v>
      </c>
      <c r="J18" s="43">
        <v>116.2</v>
      </c>
      <c r="K18" s="44">
        <v>96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50</v>
      </c>
      <c r="G19" s="43">
        <v>3.3</v>
      </c>
      <c r="H19" s="43">
        <v>1.3</v>
      </c>
      <c r="I19" s="43">
        <v>23</v>
      </c>
      <c r="J19" s="43">
        <v>124</v>
      </c>
      <c r="K19" s="44">
        <v>66</v>
      </c>
      <c r="L19" s="43">
        <v>1.1000000000000001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50</v>
      </c>
      <c r="G20" s="43">
        <v>3.12</v>
      </c>
      <c r="H20" s="43">
        <v>0.72</v>
      </c>
      <c r="I20" s="43">
        <v>26.7</v>
      </c>
      <c r="J20" s="43">
        <v>164</v>
      </c>
      <c r="K20" s="44">
        <v>4</v>
      </c>
      <c r="L20" s="43">
        <v>0.9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860</v>
      </c>
      <c r="G23" s="19">
        <f t="shared" ref="G23:J23" si="2">SUM(G14:G22)</f>
        <v>27.21</v>
      </c>
      <c r="H23" s="19">
        <f t="shared" si="2"/>
        <v>70.265000000000015</v>
      </c>
      <c r="I23" s="19">
        <f t="shared" si="2"/>
        <v>123.55</v>
      </c>
      <c r="J23" s="19">
        <f t="shared" si="2"/>
        <v>1237.0999999999999</v>
      </c>
      <c r="K23" s="25"/>
      <c r="L23" s="19">
        <f t="shared" ref="L23" si="3">SUM(L14:L22)</f>
        <v>79.099999999999994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v>1360</v>
      </c>
      <c r="G24" s="32">
        <f t="shared" ref="G24:J24" si="4">G13+G23</f>
        <v>31.253</v>
      </c>
      <c r="H24" s="32">
        <f t="shared" si="4"/>
        <v>71.88000000000001</v>
      </c>
      <c r="I24" s="32">
        <f t="shared" si="4"/>
        <v>156.66</v>
      </c>
      <c r="J24" s="32">
        <f t="shared" si="4"/>
        <v>1827.1999999999998</v>
      </c>
      <c r="K24" s="32"/>
      <c r="L24" s="32">
        <f t="shared" ref="L24" si="5">L13+L23</f>
        <v>105.1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9.1</v>
      </c>
      <c r="H25" s="40">
        <v>11.2</v>
      </c>
      <c r="I25" s="40">
        <v>34.9</v>
      </c>
      <c r="J25" s="40">
        <v>274.10000000000002</v>
      </c>
      <c r="K25" s="41">
        <v>4</v>
      </c>
      <c r="L25" s="40">
        <v>11.8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101</v>
      </c>
      <c r="F27" s="43">
        <v>200</v>
      </c>
      <c r="G27" s="43">
        <v>0.13300000000000001</v>
      </c>
      <c r="H27" s="43">
        <v>5.0000000000000001E-3</v>
      </c>
      <c r="I27" s="43">
        <v>12.1</v>
      </c>
      <c r="J27" s="43">
        <v>77.099999999999994</v>
      </c>
      <c r="K27" s="44">
        <v>301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3.3</v>
      </c>
      <c r="H28" s="43">
        <v>1.3</v>
      </c>
      <c r="I28" s="43">
        <v>23</v>
      </c>
      <c r="J28" s="43">
        <v>124</v>
      </c>
      <c r="K28" s="44">
        <v>66</v>
      </c>
      <c r="L28" s="43">
        <v>1.1000000000000001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12.533000000000001</v>
      </c>
      <c r="H32" s="19">
        <f t="shared" ref="H32" si="7">SUM(H25:H31)</f>
        <v>12.505000000000001</v>
      </c>
      <c r="I32" s="19">
        <f t="shared" ref="I32" si="8">SUM(I25:I31)</f>
        <v>70</v>
      </c>
      <c r="J32" s="19">
        <f t="shared" ref="J32:L32" si="9">SUM(J25:J31)</f>
        <v>475.20000000000005</v>
      </c>
      <c r="K32" s="25"/>
      <c r="L32" s="19">
        <f t="shared" si="9"/>
        <v>16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15.75</v>
      </c>
      <c r="H34" s="43">
        <v>12.4</v>
      </c>
      <c r="I34" s="43">
        <v>26.3</v>
      </c>
      <c r="J34" s="43">
        <v>262.3</v>
      </c>
      <c r="K34" s="44">
        <v>10</v>
      </c>
      <c r="L34" s="43">
        <v>20.9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3.83</v>
      </c>
      <c r="H35" s="43">
        <v>33.5</v>
      </c>
      <c r="I35" s="43">
        <v>8.4</v>
      </c>
      <c r="J35" s="43">
        <v>214</v>
      </c>
      <c r="K35" s="44">
        <v>389</v>
      </c>
      <c r="L35" s="43">
        <v>28</v>
      </c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4.7</v>
      </c>
      <c r="H36" s="43">
        <v>6.9</v>
      </c>
      <c r="I36" s="43">
        <v>29</v>
      </c>
      <c r="J36" s="43">
        <v>187.6</v>
      </c>
      <c r="K36" s="44">
        <v>7</v>
      </c>
      <c r="L36" s="43">
        <v>21.6</v>
      </c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5.8</v>
      </c>
      <c r="H37" s="43">
        <v>0</v>
      </c>
      <c r="I37" s="43">
        <v>39.5</v>
      </c>
      <c r="J37" s="43">
        <v>364</v>
      </c>
      <c r="K37" s="44">
        <v>124</v>
      </c>
      <c r="L37" s="43">
        <v>10.4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50</v>
      </c>
      <c r="G38" s="43">
        <v>3.3</v>
      </c>
      <c r="H38" s="43">
        <v>1.3</v>
      </c>
      <c r="I38" s="43">
        <v>23</v>
      </c>
      <c r="J38" s="43">
        <v>124</v>
      </c>
      <c r="K38" s="44">
        <v>66</v>
      </c>
      <c r="L38" s="43">
        <v>1.1000000000000001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50</v>
      </c>
      <c r="G39" s="43">
        <v>3.12</v>
      </c>
      <c r="H39" s="43">
        <v>0.72</v>
      </c>
      <c r="I39" s="43">
        <v>26.7</v>
      </c>
      <c r="J39" s="43">
        <v>164</v>
      </c>
      <c r="K39" s="44">
        <v>4</v>
      </c>
      <c r="L39" s="43">
        <v>0.9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800</v>
      </c>
      <c r="G42" s="19">
        <f t="shared" ref="G42" si="10">SUM(G33:G41)</f>
        <v>36.499999999999993</v>
      </c>
      <c r="H42" s="19">
        <f t="shared" ref="H42" si="11">SUM(H33:H41)</f>
        <v>54.819999999999993</v>
      </c>
      <c r="I42" s="19">
        <f t="shared" ref="I42" si="12">SUM(I33:I41)</f>
        <v>152.9</v>
      </c>
      <c r="J42" s="19">
        <f t="shared" ref="J42:L42" si="13">SUM(J33:J41)</f>
        <v>1315.9</v>
      </c>
      <c r="K42" s="25"/>
      <c r="L42" s="19">
        <f t="shared" si="13"/>
        <v>82.9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1300</v>
      </c>
      <c r="G43" s="32">
        <f t="shared" ref="G43" si="14">G32+G42</f>
        <v>49.032999999999994</v>
      </c>
      <c r="H43" s="32">
        <f t="shared" ref="H43" si="15">H32+H42</f>
        <v>67.324999999999989</v>
      </c>
      <c r="I43" s="32">
        <f t="shared" ref="I43" si="16">I32+I42</f>
        <v>222.9</v>
      </c>
      <c r="J43" s="32">
        <f t="shared" ref="J43:L43" si="17">J32+J42</f>
        <v>1791.1000000000001</v>
      </c>
      <c r="K43" s="32"/>
      <c r="L43" s="32">
        <f t="shared" si="17"/>
        <v>98.9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6.07</v>
      </c>
      <c r="H44" s="40">
        <v>9.9600000000000009</v>
      </c>
      <c r="I44" s="40">
        <v>31.32</v>
      </c>
      <c r="J44" s="40">
        <v>287.39</v>
      </c>
      <c r="K44" s="41">
        <v>11</v>
      </c>
      <c r="L44" s="40">
        <v>10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5.8</v>
      </c>
      <c r="H46" s="43">
        <v>6.3</v>
      </c>
      <c r="I46" s="43">
        <v>20.100000000000001</v>
      </c>
      <c r="J46" s="43">
        <v>229.3</v>
      </c>
      <c r="K46" s="44">
        <v>130</v>
      </c>
      <c r="L46" s="43">
        <v>4.9000000000000004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50</v>
      </c>
      <c r="G47" s="43">
        <v>3.3</v>
      </c>
      <c r="H47" s="43">
        <v>1.3</v>
      </c>
      <c r="I47" s="43">
        <v>23</v>
      </c>
      <c r="J47" s="43">
        <v>124</v>
      </c>
      <c r="K47" s="44">
        <v>66</v>
      </c>
      <c r="L47" s="43">
        <v>1.1000000000000001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v>500</v>
      </c>
      <c r="G51" s="19">
        <f t="shared" ref="G51" si="18">SUM(G44:G50)</f>
        <v>15.170000000000002</v>
      </c>
      <c r="H51" s="19">
        <f t="shared" ref="H51" si="19">SUM(H44:H50)</f>
        <v>17.560000000000002</v>
      </c>
      <c r="I51" s="19">
        <f t="shared" ref="I51" si="20">SUM(I44:I50)</f>
        <v>74.42</v>
      </c>
      <c r="J51" s="19">
        <f t="shared" ref="J51:L51" si="21">SUM(J44:J50)</f>
        <v>640.69000000000005</v>
      </c>
      <c r="K51" s="25"/>
      <c r="L51" s="19">
        <f t="shared" si="21"/>
        <v>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2.88</v>
      </c>
      <c r="H53" s="43">
        <v>0.34</v>
      </c>
      <c r="I53" s="43">
        <v>9.58</v>
      </c>
      <c r="J53" s="43">
        <v>118.06</v>
      </c>
      <c r="K53" s="44">
        <v>8</v>
      </c>
      <c r="L53" s="43">
        <v>12.8</v>
      </c>
    </row>
    <row r="54" spans="1:12" ht="15" x14ac:dyDescent="0.25">
      <c r="A54" s="23"/>
      <c r="B54" s="15"/>
      <c r="C54" s="11"/>
      <c r="D54" s="7" t="s">
        <v>28</v>
      </c>
      <c r="E54" s="42" t="s">
        <v>57</v>
      </c>
      <c r="F54" s="43">
        <v>100</v>
      </c>
      <c r="G54" s="43">
        <v>11.8</v>
      </c>
      <c r="H54" s="43">
        <v>26.4</v>
      </c>
      <c r="I54" s="43">
        <v>34</v>
      </c>
      <c r="J54" s="43">
        <v>241.72</v>
      </c>
      <c r="K54" s="44">
        <v>2</v>
      </c>
      <c r="L54" s="43">
        <v>28.3</v>
      </c>
    </row>
    <row r="55" spans="1:12" ht="15" x14ac:dyDescent="0.25">
      <c r="A55" s="23"/>
      <c r="B55" s="15"/>
      <c r="C55" s="11"/>
      <c r="D55" s="7" t="s">
        <v>29</v>
      </c>
      <c r="E55" s="42" t="s">
        <v>58</v>
      </c>
      <c r="F55" s="43">
        <v>150</v>
      </c>
      <c r="G55" s="43">
        <v>3.22</v>
      </c>
      <c r="H55" s="43">
        <v>4.3</v>
      </c>
      <c r="I55" s="43">
        <v>29.8</v>
      </c>
      <c r="J55" s="43">
        <v>209.7</v>
      </c>
      <c r="K55" s="44">
        <v>9</v>
      </c>
      <c r="L55" s="43">
        <v>12</v>
      </c>
    </row>
    <row r="56" spans="1:12" ht="15" x14ac:dyDescent="0.25">
      <c r="A56" s="23"/>
      <c r="B56" s="15"/>
      <c r="C56" s="11"/>
      <c r="D56" s="7" t="s">
        <v>30</v>
      </c>
      <c r="E56" s="42" t="s">
        <v>59</v>
      </c>
      <c r="F56" s="43">
        <v>200</v>
      </c>
      <c r="G56" s="43">
        <v>5.88</v>
      </c>
      <c r="H56" s="43">
        <v>5.8</v>
      </c>
      <c r="I56" s="43">
        <v>15.93</v>
      </c>
      <c r="J56" s="43">
        <v>219.3</v>
      </c>
      <c r="K56" s="44">
        <v>96</v>
      </c>
      <c r="L56" s="43">
        <v>28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50</v>
      </c>
      <c r="G57" s="43">
        <v>3.3</v>
      </c>
      <c r="H57" s="43">
        <v>1.3</v>
      </c>
      <c r="I57" s="43">
        <v>23</v>
      </c>
      <c r="J57" s="43">
        <v>124</v>
      </c>
      <c r="K57" s="44">
        <v>66</v>
      </c>
      <c r="L57" s="43">
        <v>1.1000000000000001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50</v>
      </c>
      <c r="G58" s="43">
        <v>3.12</v>
      </c>
      <c r="H58" s="43">
        <v>0.72</v>
      </c>
      <c r="I58" s="43">
        <v>26.7</v>
      </c>
      <c r="J58" s="43">
        <v>164</v>
      </c>
      <c r="K58" s="44">
        <v>4</v>
      </c>
      <c r="L58" s="43">
        <v>0.9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800</v>
      </c>
      <c r="G61" s="19">
        <f t="shared" ref="G61" si="22">SUM(G52:G60)</f>
        <v>30.2</v>
      </c>
      <c r="H61" s="19">
        <f t="shared" ref="H61" si="23">SUM(H52:H60)</f>
        <v>38.859999999999992</v>
      </c>
      <c r="I61" s="19">
        <f t="shared" ref="I61" si="24">SUM(I52:I60)</f>
        <v>139.01</v>
      </c>
      <c r="J61" s="19">
        <f t="shared" ref="J61:L61" si="25">SUM(J52:J60)</f>
        <v>1076.78</v>
      </c>
      <c r="K61" s="25"/>
      <c r="L61" s="19">
        <f t="shared" si="25"/>
        <v>83.1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1300</v>
      </c>
      <c r="G62" s="32">
        <f t="shared" ref="G62" si="26">G51+G61</f>
        <v>45.370000000000005</v>
      </c>
      <c r="H62" s="32">
        <f t="shared" ref="H62" si="27">H51+H61</f>
        <v>56.419999999999995</v>
      </c>
      <c r="I62" s="32">
        <f t="shared" ref="I62" si="28">I51+I61</f>
        <v>213.43</v>
      </c>
      <c r="J62" s="32">
        <f t="shared" ref="J62:L62" si="29">J51+J61</f>
        <v>1717.47</v>
      </c>
      <c r="K62" s="32"/>
      <c r="L62" s="32">
        <f t="shared" si="29"/>
        <v>99.1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104</v>
      </c>
      <c r="F63" s="40">
        <v>250</v>
      </c>
      <c r="G63" s="40">
        <v>25.2</v>
      </c>
      <c r="H63" s="40">
        <v>5.2</v>
      </c>
      <c r="I63" s="40">
        <v>136</v>
      </c>
      <c r="J63" s="40">
        <v>356.54</v>
      </c>
      <c r="K63" s="41">
        <v>39</v>
      </c>
      <c r="L63" s="40">
        <v>11.9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0.13300000000000001</v>
      </c>
      <c r="H65" s="43">
        <v>5.0000000000000001E-3</v>
      </c>
      <c r="I65" s="43">
        <v>12.1</v>
      </c>
      <c r="J65" s="43">
        <v>77.099999999999994</v>
      </c>
      <c r="K65" s="44">
        <v>301</v>
      </c>
      <c r="L65" s="43">
        <v>3.1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50</v>
      </c>
      <c r="G66" s="43">
        <v>3.3</v>
      </c>
      <c r="H66" s="43">
        <v>1.3</v>
      </c>
      <c r="I66" s="43">
        <v>23</v>
      </c>
      <c r="J66" s="43">
        <v>124</v>
      </c>
      <c r="K66" s="44">
        <v>66</v>
      </c>
      <c r="L66" s="43">
        <v>1.1000000000000001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v>500</v>
      </c>
      <c r="G70" s="19">
        <f t="shared" ref="G70" si="30">SUM(G63:G69)</f>
        <v>28.632999999999999</v>
      </c>
      <c r="H70" s="19">
        <f t="shared" ref="H70" si="31">SUM(H63:H69)</f>
        <v>6.5049999999999999</v>
      </c>
      <c r="I70" s="19">
        <f t="shared" ref="I70" si="32">SUM(I63:I69)</f>
        <v>171.1</v>
      </c>
      <c r="J70" s="19">
        <f t="shared" ref="J70:L70" si="33">SUM(J63:J69)</f>
        <v>557.64</v>
      </c>
      <c r="K70" s="25"/>
      <c r="L70" s="19">
        <f t="shared" si="33"/>
        <v>16.100000000000001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60</v>
      </c>
      <c r="G71" s="43">
        <v>0.26</v>
      </c>
      <c r="H71" s="43">
        <v>0.03</v>
      </c>
      <c r="I71" s="43">
        <v>1.19</v>
      </c>
      <c r="J71" s="43">
        <v>64.900000000000006</v>
      </c>
      <c r="K71" s="44">
        <v>8</v>
      </c>
      <c r="L71" s="43">
        <v>7.2</v>
      </c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4.5</v>
      </c>
      <c r="H72" s="43">
        <v>0.1</v>
      </c>
      <c r="I72" s="43">
        <v>13.5</v>
      </c>
      <c r="J72" s="43">
        <v>383.09</v>
      </c>
      <c r="K72" s="44">
        <v>151</v>
      </c>
      <c r="L72" s="43">
        <v>12.1</v>
      </c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100</v>
      </c>
      <c r="G73" s="43">
        <v>4.2</v>
      </c>
      <c r="H73" s="43">
        <v>18.399999999999999</v>
      </c>
      <c r="I73" s="43">
        <v>1.1000000000000001</v>
      </c>
      <c r="J73" s="43">
        <v>377</v>
      </c>
      <c r="K73" s="44">
        <v>4</v>
      </c>
      <c r="L73" s="43">
        <v>31</v>
      </c>
    </row>
    <row r="74" spans="1:12" ht="15" x14ac:dyDescent="0.25">
      <c r="A74" s="23"/>
      <c r="B74" s="15"/>
      <c r="C74" s="11"/>
      <c r="D74" s="7" t="s">
        <v>29</v>
      </c>
      <c r="E74" s="42" t="s">
        <v>64</v>
      </c>
      <c r="F74" s="43">
        <v>150</v>
      </c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5.88</v>
      </c>
      <c r="H75" s="43">
        <v>5.8</v>
      </c>
      <c r="I75" s="43">
        <v>15.93</v>
      </c>
      <c r="J75" s="43">
        <v>219.3</v>
      </c>
      <c r="K75" s="44">
        <v>96</v>
      </c>
      <c r="L75" s="43">
        <v>28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50</v>
      </c>
      <c r="G76" s="43">
        <v>3.3</v>
      </c>
      <c r="H76" s="43">
        <v>1.3</v>
      </c>
      <c r="I76" s="43">
        <v>23</v>
      </c>
      <c r="J76" s="43">
        <v>124</v>
      </c>
      <c r="K76" s="44">
        <v>66</v>
      </c>
      <c r="L76" s="43">
        <v>1.1000000000000001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50</v>
      </c>
      <c r="G77" s="43">
        <v>3.12</v>
      </c>
      <c r="H77" s="43">
        <v>0.72</v>
      </c>
      <c r="I77" s="43">
        <v>26.7</v>
      </c>
      <c r="J77" s="43">
        <v>164</v>
      </c>
      <c r="K77" s="44">
        <v>4</v>
      </c>
      <c r="L77" s="43">
        <v>0.9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21.26</v>
      </c>
      <c r="H80" s="19">
        <f t="shared" ref="H80" si="35">SUM(H71:H79)</f>
        <v>26.349999999999998</v>
      </c>
      <c r="I80" s="19">
        <f t="shared" ref="I80" si="36">SUM(I71:I79)</f>
        <v>81.42</v>
      </c>
      <c r="J80" s="19">
        <f t="shared" ref="J80:L80" si="37">SUM(J71:J79)</f>
        <v>1332.29</v>
      </c>
      <c r="K80" s="25"/>
      <c r="L80" s="19">
        <f t="shared" si="37"/>
        <v>80.3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1360</v>
      </c>
      <c r="G81" s="32">
        <f t="shared" ref="G81" si="38">G70+G80</f>
        <v>49.893000000000001</v>
      </c>
      <c r="H81" s="32">
        <f t="shared" ref="H81" si="39">H70+H80</f>
        <v>32.854999999999997</v>
      </c>
      <c r="I81" s="32">
        <f t="shared" ref="I81" si="40">I70+I80</f>
        <v>252.51999999999998</v>
      </c>
      <c r="J81" s="32">
        <f t="shared" ref="J81:L81" si="41">J70+J80</f>
        <v>1889.9299999999998</v>
      </c>
      <c r="K81" s="32"/>
      <c r="L81" s="32">
        <f t="shared" si="41"/>
        <v>96.4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250</v>
      </c>
      <c r="G82" s="40">
        <v>6.33</v>
      </c>
      <c r="H82" s="40">
        <v>10.18</v>
      </c>
      <c r="I82" s="40">
        <v>26.34</v>
      </c>
      <c r="J82" s="40">
        <v>283.16000000000003</v>
      </c>
      <c r="K82" s="41">
        <v>29</v>
      </c>
      <c r="L82" s="40">
        <v>12.2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0.13300000000000001</v>
      </c>
      <c r="H84" s="43">
        <v>5.0000000000000001E-3</v>
      </c>
      <c r="I84" s="43">
        <v>12.1</v>
      </c>
      <c r="J84" s="43">
        <v>77.099999999999994</v>
      </c>
      <c r="K84" s="44">
        <v>301</v>
      </c>
      <c r="L84" s="43">
        <v>3.1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3.3</v>
      </c>
      <c r="H85" s="43">
        <v>1.3</v>
      </c>
      <c r="I85" s="43">
        <v>23</v>
      </c>
      <c r="J85" s="43">
        <v>124</v>
      </c>
      <c r="K85" s="44">
        <v>66</v>
      </c>
      <c r="L85" s="43">
        <v>1.1000000000000001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v>500</v>
      </c>
      <c r="G89" s="19">
        <f t="shared" ref="G89" si="42">SUM(G82:G88)</f>
        <v>9.7629999999999999</v>
      </c>
      <c r="H89" s="19">
        <f t="shared" ref="H89" si="43">SUM(H82:H88)</f>
        <v>11.485000000000001</v>
      </c>
      <c r="I89" s="19">
        <f t="shared" ref="I89" si="44">SUM(I82:I88)</f>
        <v>61.44</v>
      </c>
      <c r="J89" s="19">
        <f t="shared" ref="J89:L89" si="45">SUM(J82:J88)</f>
        <v>484.26</v>
      </c>
      <c r="K89" s="25"/>
      <c r="L89" s="19">
        <f t="shared" si="45"/>
        <v>16.399999999999999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65</v>
      </c>
      <c r="F90" s="43">
        <v>60</v>
      </c>
      <c r="G90" s="43">
        <v>0.46</v>
      </c>
      <c r="H90" s="43">
        <v>3</v>
      </c>
      <c r="I90" s="43">
        <v>6.1</v>
      </c>
      <c r="J90" s="43">
        <v>52</v>
      </c>
      <c r="K90" s="44">
        <v>17</v>
      </c>
      <c r="L90" s="43">
        <v>6.1</v>
      </c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2.8</v>
      </c>
      <c r="H91" s="43">
        <v>1.27</v>
      </c>
      <c r="I91" s="43">
        <v>7.63</v>
      </c>
      <c r="J91" s="43">
        <v>269.89999999999998</v>
      </c>
      <c r="K91" s="44">
        <v>109</v>
      </c>
      <c r="L91" s="43">
        <v>30</v>
      </c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100</v>
      </c>
      <c r="G92" s="43">
        <v>16</v>
      </c>
      <c r="H92" s="43">
        <v>16.100000000000001</v>
      </c>
      <c r="I92" s="43">
        <v>20.5</v>
      </c>
      <c r="J92" s="43">
        <v>319.43</v>
      </c>
      <c r="K92" s="44">
        <v>14</v>
      </c>
      <c r="L92" s="43">
        <v>32</v>
      </c>
    </row>
    <row r="93" spans="1:12" ht="15" x14ac:dyDescent="0.25">
      <c r="A93" s="23"/>
      <c r="B93" s="15"/>
      <c r="C93" s="11"/>
      <c r="D93" s="7" t="s">
        <v>29</v>
      </c>
      <c r="E93" s="42" t="s">
        <v>98</v>
      </c>
      <c r="F93" s="43">
        <v>150</v>
      </c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1</v>
      </c>
      <c r="H94" s="43">
        <v>0</v>
      </c>
      <c r="I94" s="43">
        <v>26.4</v>
      </c>
      <c r="J94" s="43">
        <v>119</v>
      </c>
      <c r="K94" s="44">
        <v>169</v>
      </c>
      <c r="L94" s="43">
        <v>10.4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50</v>
      </c>
      <c r="G95" s="43">
        <v>3.3</v>
      </c>
      <c r="H95" s="43">
        <v>1.3</v>
      </c>
      <c r="I95" s="43">
        <v>23</v>
      </c>
      <c r="J95" s="43">
        <v>124</v>
      </c>
      <c r="K95" s="44">
        <v>66</v>
      </c>
      <c r="L95" s="43">
        <v>1.1000000000000001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50</v>
      </c>
      <c r="G96" s="43">
        <v>3.12</v>
      </c>
      <c r="H96" s="43">
        <v>0.72</v>
      </c>
      <c r="I96" s="43">
        <v>26.7</v>
      </c>
      <c r="J96" s="43">
        <v>164</v>
      </c>
      <c r="K96" s="44">
        <v>4</v>
      </c>
      <c r="L96" s="43">
        <v>0.9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860</v>
      </c>
      <c r="G99" s="19">
        <f t="shared" ref="G99" si="46">SUM(G90:G98)</f>
        <v>26.68</v>
      </c>
      <c r="H99" s="19">
        <f t="shared" ref="H99" si="47">SUM(H90:H98)</f>
        <v>22.39</v>
      </c>
      <c r="I99" s="19">
        <f t="shared" ref="I99" si="48">SUM(I90:I98)</f>
        <v>110.33</v>
      </c>
      <c r="J99" s="19">
        <f t="shared" ref="J99:L99" si="49">SUM(J90:J98)</f>
        <v>1048.33</v>
      </c>
      <c r="K99" s="25"/>
      <c r="L99" s="19">
        <f t="shared" si="49"/>
        <v>80.5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1360</v>
      </c>
      <c r="G100" s="32">
        <f t="shared" ref="G100" si="50">G89+G99</f>
        <v>36.442999999999998</v>
      </c>
      <c r="H100" s="32">
        <f t="shared" ref="H100" si="51">H89+H99</f>
        <v>33.875</v>
      </c>
      <c r="I100" s="32">
        <f t="shared" ref="I100" si="52">I89+I99</f>
        <v>171.76999999999998</v>
      </c>
      <c r="J100" s="32">
        <f t="shared" ref="J100:L100" si="53">J89+J99</f>
        <v>1532.59</v>
      </c>
      <c r="K100" s="32"/>
      <c r="L100" s="32">
        <f t="shared" si="53"/>
        <v>96.9</v>
      </c>
    </row>
    <row r="101" spans="1:12" ht="25.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69</v>
      </c>
      <c r="F101" s="40">
        <v>250</v>
      </c>
      <c r="G101" s="40">
        <v>2.8</v>
      </c>
      <c r="H101" s="40">
        <v>3.2</v>
      </c>
      <c r="I101" s="40">
        <v>4.7</v>
      </c>
      <c r="J101" s="40">
        <v>389</v>
      </c>
      <c r="K101" s="41">
        <v>5</v>
      </c>
      <c r="L101" s="40">
        <v>11.8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0.13300000000000001</v>
      </c>
      <c r="H103" s="43">
        <v>5.0000000000000001E-3</v>
      </c>
      <c r="I103" s="43">
        <v>12.1</v>
      </c>
      <c r="J103" s="43">
        <v>77.099999999999994</v>
      </c>
      <c r="K103" s="44">
        <v>301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3.3</v>
      </c>
      <c r="H104" s="43">
        <v>1.3</v>
      </c>
      <c r="I104" s="43">
        <v>23</v>
      </c>
      <c r="J104" s="43">
        <v>124</v>
      </c>
      <c r="K104" s="44">
        <v>66</v>
      </c>
      <c r="L104" s="43">
        <v>1.1000000000000001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v>500</v>
      </c>
      <c r="G108" s="19">
        <f t="shared" ref="G108:J108" si="54">SUM(G101:G107)</f>
        <v>6.2329999999999997</v>
      </c>
      <c r="H108" s="19">
        <f t="shared" si="54"/>
        <v>4.5049999999999999</v>
      </c>
      <c r="I108" s="19">
        <f t="shared" si="54"/>
        <v>39.799999999999997</v>
      </c>
      <c r="J108" s="19">
        <f t="shared" si="54"/>
        <v>590.1</v>
      </c>
      <c r="K108" s="25"/>
      <c r="L108" s="19">
        <f t="shared" ref="L108" si="55">SUM(L101:L107)</f>
        <v>16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70</v>
      </c>
      <c r="F109" s="43">
        <v>250</v>
      </c>
      <c r="G109" s="43">
        <v>3.78</v>
      </c>
      <c r="H109" s="43">
        <v>2</v>
      </c>
      <c r="I109" s="43">
        <v>5.5</v>
      </c>
      <c r="J109" s="43">
        <v>242.52</v>
      </c>
      <c r="K109" s="44">
        <v>121</v>
      </c>
      <c r="L109" s="43">
        <v>22.8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50">
        <v>13.2</v>
      </c>
      <c r="H111" s="43">
        <v>0.7</v>
      </c>
      <c r="I111" s="43">
        <v>7.13</v>
      </c>
      <c r="J111" s="43">
        <v>266</v>
      </c>
      <c r="K111" s="44">
        <v>6</v>
      </c>
      <c r="L111" s="43">
        <v>31</v>
      </c>
    </row>
    <row r="112" spans="1:12" ht="15" x14ac:dyDescent="0.25">
      <c r="A112" s="23"/>
      <c r="B112" s="15"/>
      <c r="C112" s="11"/>
      <c r="D112" s="7" t="s">
        <v>29</v>
      </c>
      <c r="E112" s="42" t="s">
        <v>72</v>
      </c>
      <c r="F112" s="43">
        <v>150</v>
      </c>
      <c r="G112" s="43">
        <v>2.76</v>
      </c>
      <c r="H112" s="43">
        <v>1.3</v>
      </c>
      <c r="I112" s="43">
        <v>46.9</v>
      </c>
      <c r="J112" s="43">
        <v>335</v>
      </c>
      <c r="K112" s="44">
        <v>1</v>
      </c>
      <c r="L112" s="43">
        <v>10</v>
      </c>
    </row>
    <row r="113" spans="1:12" ht="15" x14ac:dyDescent="0.2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1.36</v>
      </c>
      <c r="H113" s="43">
        <v>0</v>
      </c>
      <c r="I113" s="43">
        <v>29.02</v>
      </c>
      <c r="J113" s="43">
        <v>116.2</v>
      </c>
      <c r="K113" s="44">
        <v>96</v>
      </c>
      <c r="L113" s="43">
        <v>8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50</v>
      </c>
      <c r="G114" s="43">
        <v>3.3</v>
      </c>
      <c r="H114" s="43">
        <v>1.3</v>
      </c>
      <c r="I114" s="43">
        <v>23</v>
      </c>
      <c r="J114" s="43">
        <v>124</v>
      </c>
      <c r="K114" s="44">
        <v>66</v>
      </c>
      <c r="L114" s="43">
        <v>1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50</v>
      </c>
      <c r="G115" s="43" t="s">
        <v>74</v>
      </c>
      <c r="H115" s="43">
        <v>0.72</v>
      </c>
      <c r="I115" s="43">
        <v>26.7</v>
      </c>
      <c r="J115" s="43">
        <v>164</v>
      </c>
      <c r="K115" s="44">
        <v>4</v>
      </c>
      <c r="L115" s="43">
        <v>0.9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800</v>
      </c>
      <c r="G118" s="19">
        <f t="shared" ref="G118:J118" si="56">SUM(G109:G117)</f>
        <v>24.400000000000002</v>
      </c>
      <c r="H118" s="19">
        <f t="shared" si="56"/>
        <v>6.02</v>
      </c>
      <c r="I118" s="19">
        <f t="shared" si="56"/>
        <v>138.25</v>
      </c>
      <c r="J118" s="19">
        <f t="shared" si="56"/>
        <v>1247.72</v>
      </c>
      <c r="K118" s="25"/>
      <c r="L118" s="19">
        <f t="shared" ref="L118" si="57">SUM(L109:L117)</f>
        <v>73.7</v>
      </c>
    </row>
    <row r="119" spans="1:12" ht="15" x14ac:dyDescent="0.2">
      <c r="A119" s="29">
        <f>A101</f>
        <v>2</v>
      </c>
      <c r="B119" s="30">
        <f>B101</f>
        <v>6</v>
      </c>
      <c r="C119" s="55" t="s">
        <v>4</v>
      </c>
      <c r="D119" s="56"/>
      <c r="E119" s="31"/>
      <c r="F119" s="32">
        <f>F108+F118</f>
        <v>1300</v>
      </c>
      <c r="G119" s="32">
        <f t="shared" ref="G119" si="58">G108+G118</f>
        <v>30.633000000000003</v>
      </c>
      <c r="H119" s="32">
        <f t="shared" ref="H119" si="59">H108+H118</f>
        <v>10.524999999999999</v>
      </c>
      <c r="I119" s="32">
        <f t="shared" ref="I119" si="60">I108+I118</f>
        <v>178.05</v>
      </c>
      <c r="J119" s="32">
        <f t="shared" ref="J119:L119" si="61">J108+J118</f>
        <v>1837.8200000000002</v>
      </c>
      <c r="K119" s="32"/>
      <c r="L119" s="32">
        <f t="shared" si="61"/>
        <v>89.7</v>
      </c>
    </row>
    <row r="120" spans="1:12" ht="25.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75</v>
      </c>
      <c r="F120" s="40">
        <v>50</v>
      </c>
      <c r="G120" s="40">
        <v>4.8</v>
      </c>
      <c r="H120" s="40">
        <v>8.1999999999999993</v>
      </c>
      <c r="I120" s="40">
        <v>30.4</v>
      </c>
      <c r="J120" s="40">
        <v>396</v>
      </c>
      <c r="K120" s="41">
        <v>107</v>
      </c>
      <c r="L120" s="40">
        <v>11.2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0.13300000000000001</v>
      </c>
      <c r="H122" s="43">
        <v>5.0000000000000001E-3</v>
      </c>
      <c r="I122" s="43">
        <v>12.1</v>
      </c>
      <c r="J122" s="43">
        <v>77.099999999999994</v>
      </c>
      <c r="K122" s="44">
        <v>301</v>
      </c>
      <c r="L122" s="43">
        <v>3.1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3.3</v>
      </c>
      <c r="H123" s="43">
        <v>1.3</v>
      </c>
      <c r="I123" s="43">
        <v>23</v>
      </c>
      <c r="J123" s="43">
        <v>124</v>
      </c>
      <c r="K123" s="44">
        <v>66</v>
      </c>
      <c r="L123" s="43">
        <v>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500</v>
      </c>
      <c r="G127" s="19">
        <f t="shared" ref="G127:J127" si="62">SUM(G120:G126)</f>
        <v>8.2330000000000005</v>
      </c>
      <c r="H127" s="19">
        <f t="shared" si="62"/>
        <v>9.5050000000000008</v>
      </c>
      <c r="I127" s="19">
        <f t="shared" si="62"/>
        <v>65.5</v>
      </c>
      <c r="J127" s="19">
        <f t="shared" si="62"/>
        <v>597.1</v>
      </c>
      <c r="K127" s="25"/>
      <c r="L127" s="19">
        <f t="shared" ref="L127" si="63">SUM(L120:L126)</f>
        <v>15.299999999999999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76</v>
      </c>
      <c r="F128" s="43">
        <v>60</v>
      </c>
      <c r="G128" s="43">
        <v>0.9</v>
      </c>
      <c r="H128" s="43">
        <v>0</v>
      </c>
      <c r="I128" s="43">
        <v>3.9</v>
      </c>
      <c r="J128" s="43">
        <v>64.900000000000006</v>
      </c>
      <c r="K128" s="44">
        <v>1</v>
      </c>
      <c r="L128" s="43">
        <v>7.2</v>
      </c>
    </row>
    <row r="129" spans="1:12" ht="15" x14ac:dyDescent="0.25">
      <c r="A129" s="14"/>
      <c r="B129" s="15"/>
      <c r="C129" s="11"/>
      <c r="D129" s="7" t="s">
        <v>27</v>
      </c>
      <c r="E129" s="42" t="s">
        <v>102</v>
      </c>
      <c r="F129" s="43">
        <v>250</v>
      </c>
      <c r="G129" s="43">
        <v>7.1</v>
      </c>
      <c r="H129" s="43">
        <v>6.4</v>
      </c>
      <c r="I129" s="43">
        <v>13</v>
      </c>
      <c r="J129" s="43">
        <v>277.39999999999998</v>
      </c>
      <c r="K129" s="44">
        <v>218</v>
      </c>
      <c r="L129" s="43">
        <v>22.9</v>
      </c>
    </row>
    <row r="130" spans="1:12" ht="15" x14ac:dyDescent="0.25">
      <c r="A130" s="14"/>
      <c r="B130" s="15"/>
      <c r="C130" s="11"/>
      <c r="D130" s="7" t="s">
        <v>28</v>
      </c>
      <c r="E130" s="42" t="s">
        <v>49</v>
      </c>
      <c r="F130" s="43">
        <v>100</v>
      </c>
      <c r="G130" s="43">
        <v>6.15</v>
      </c>
      <c r="H130" s="43">
        <v>12.65</v>
      </c>
      <c r="I130" s="43">
        <v>1</v>
      </c>
      <c r="J130" s="43">
        <v>124.65</v>
      </c>
      <c r="K130" s="44">
        <v>6</v>
      </c>
      <c r="L130" s="43">
        <v>26.1</v>
      </c>
    </row>
    <row r="131" spans="1:12" ht="15" x14ac:dyDescent="0.25">
      <c r="A131" s="14"/>
      <c r="B131" s="15"/>
      <c r="C131" s="11"/>
      <c r="D131" s="7" t="s">
        <v>29</v>
      </c>
      <c r="E131" s="42" t="s">
        <v>77</v>
      </c>
      <c r="F131" s="43">
        <v>150</v>
      </c>
      <c r="G131" s="43">
        <v>4.7</v>
      </c>
      <c r="H131" s="43">
        <v>6.9</v>
      </c>
      <c r="I131" s="43">
        <v>29</v>
      </c>
      <c r="J131" s="43" t="s">
        <v>78</v>
      </c>
      <c r="K131" s="44">
        <v>7</v>
      </c>
      <c r="L131" s="43">
        <v>21.6</v>
      </c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5.8</v>
      </c>
      <c r="H132" s="43">
        <v>0</v>
      </c>
      <c r="I132" s="43">
        <v>39.5</v>
      </c>
      <c r="J132" s="43">
        <v>364</v>
      </c>
      <c r="K132" s="44">
        <v>124</v>
      </c>
      <c r="L132" s="43">
        <v>10.4</v>
      </c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50</v>
      </c>
      <c r="G133" s="43">
        <v>3.3</v>
      </c>
      <c r="H133" s="43">
        <v>1.3</v>
      </c>
      <c r="I133" s="43">
        <v>23</v>
      </c>
      <c r="J133" s="43">
        <v>124</v>
      </c>
      <c r="K133" s="44">
        <v>66</v>
      </c>
      <c r="L133" s="43">
        <v>1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50</v>
      </c>
      <c r="G134" s="43">
        <v>3.12</v>
      </c>
      <c r="H134" s="43">
        <v>0.72</v>
      </c>
      <c r="I134" s="43">
        <v>26.7</v>
      </c>
      <c r="J134" s="43">
        <v>164</v>
      </c>
      <c r="K134" s="44">
        <v>4</v>
      </c>
      <c r="L134" s="43">
        <v>0.9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31.070000000000004</v>
      </c>
      <c r="H137" s="19">
        <f t="shared" si="64"/>
        <v>27.970000000000002</v>
      </c>
      <c r="I137" s="19">
        <f t="shared" si="64"/>
        <v>136.1</v>
      </c>
      <c r="J137" s="19">
        <f t="shared" si="64"/>
        <v>1118.9499999999998</v>
      </c>
      <c r="K137" s="25"/>
      <c r="L137" s="19">
        <f t="shared" ref="L137" si="65">SUM(L128:L136)</f>
        <v>90.100000000000023</v>
      </c>
    </row>
    <row r="138" spans="1:12" ht="15" x14ac:dyDescent="0.2">
      <c r="A138" s="33">
        <f>A120</f>
        <v>2</v>
      </c>
      <c r="B138" s="33">
        <f>B120</f>
        <v>7</v>
      </c>
      <c r="C138" s="55" t="s">
        <v>4</v>
      </c>
      <c r="D138" s="56"/>
      <c r="E138" s="31"/>
      <c r="F138" s="32">
        <f>F127+F137</f>
        <v>1360</v>
      </c>
      <c r="G138" s="32">
        <f t="shared" ref="G138" si="66">G127+G137</f>
        <v>39.303000000000004</v>
      </c>
      <c r="H138" s="32">
        <f t="shared" ref="H138" si="67">H127+H137</f>
        <v>37.475000000000001</v>
      </c>
      <c r="I138" s="32">
        <f t="shared" ref="I138" si="68">I127+I137</f>
        <v>201.6</v>
      </c>
      <c r="J138" s="32">
        <f t="shared" ref="J138:L138" si="69">J127+J137</f>
        <v>1716.0499999999997</v>
      </c>
      <c r="K138" s="32"/>
      <c r="L138" s="32">
        <f t="shared" si="69"/>
        <v>105.40000000000002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54</v>
      </c>
      <c r="F139" s="40">
        <v>250</v>
      </c>
      <c r="G139" s="40">
        <v>6.07</v>
      </c>
      <c r="H139" s="40">
        <v>9.9600000000000009</v>
      </c>
      <c r="I139" s="40">
        <v>31.32</v>
      </c>
      <c r="J139" s="40">
        <v>287.39</v>
      </c>
      <c r="K139" s="41">
        <v>11</v>
      </c>
      <c r="L139" s="40">
        <v>10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5.8</v>
      </c>
      <c r="H141" s="43" t="s">
        <v>79</v>
      </c>
      <c r="I141" s="43">
        <v>20.100000000000001</v>
      </c>
      <c r="J141" s="43">
        <v>229.3</v>
      </c>
      <c r="K141" s="44">
        <v>130</v>
      </c>
      <c r="L141" s="43">
        <v>4.9000000000000004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50</v>
      </c>
      <c r="G142" s="43">
        <v>3.3</v>
      </c>
      <c r="H142" s="43">
        <v>1.3</v>
      </c>
      <c r="I142" s="43">
        <v>23</v>
      </c>
      <c r="J142" s="43">
        <v>124</v>
      </c>
      <c r="K142" s="44">
        <v>66</v>
      </c>
      <c r="L142" s="43">
        <v>1.1000000000000001</v>
      </c>
    </row>
    <row r="143" spans="1:12" ht="15" x14ac:dyDescent="0.25">
      <c r="A143" s="23"/>
      <c r="B143" s="15"/>
      <c r="C143" s="11"/>
      <c r="D143" s="7" t="s">
        <v>24</v>
      </c>
      <c r="E143" s="42" t="s">
        <v>80</v>
      </c>
      <c r="F143" s="43">
        <v>100</v>
      </c>
      <c r="G143" s="43"/>
      <c r="H143" s="43"/>
      <c r="I143" s="43"/>
      <c r="J143" s="43">
        <v>234</v>
      </c>
      <c r="K143" s="44"/>
      <c r="L143" s="43">
        <v>11.1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600</v>
      </c>
      <c r="G146" s="19">
        <f t="shared" ref="G146:J146" si="70">SUM(G139:G145)</f>
        <v>15.170000000000002</v>
      </c>
      <c r="H146" s="19">
        <f t="shared" si="70"/>
        <v>11.260000000000002</v>
      </c>
      <c r="I146" s="19">
        <f t="shared" si="70"/>
        <v>74.42</v>
      </c>
      <c r="J146" s="19">
        <f t="shared" si="70"/>
        <v>874.69</v>
      </c>
      <c r="K146" s="25"/>
      <c r="L146" s="19">
        <f t="shared" ref="L146" si="71">SUM(L139:L145)</f>
        <v>27.1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81</v>
      </c>
      <c r="F147" s="43">
        <v>60</v>
      </c>
      <c r="G147" s="43">
        <v>1.4</v>
      </c>
      <c r="H147" s="43">
        <v>0</v>
      </c>
      <c r="I147" s="43">
        <v>2.9</v>
      </c>
      <c r="J147" s="43">
        <v>106</v>
      </c>
      <c r="K147" s="44">
        <v>3</v>
      </c>
      <c r="L147" s="43">
        <v>5.2</v>
      </c>
    </row>
    <row r="148" spans="1:12" ht="15" x14ac:dyDescent="0.25">
      <c r="A148" s="23"/>
      <c r="B148" s="15"/>
      <c r="C148" s="11"/>
      <c r="D148" s="7" t="s">
        <v>27</v>
      </c>
      <c r="E148" s="42" t="s">
        <v>82</v>
      </c>
      <c r="F148" s="43">
        <v>250</v>
      </c>
      <c r="G148" s="43">
        <v>7.6</v>
      </c>
      <c r="H148" s="43">
        <v>5.8</v>
      </c>
      <c r="I148" s="43">
        <v>20</v>
      </c>
      <c r="J148" s="43">
        <v>163</v>
      </c>
      <c r="K148" s="44">
        <v>8</v>
      </c>
      <c r="L148" s="43">
        <v>13.1</v>
      </c>
    </row>
    <row r="149" spans="1:12" ht="15" x14ac:dyDescent="0.25">
      <c r="A149" s="23"/>
      <c r="B149" s="15"/>
      <c r="C149" s="11"/>
      <c r="D149" s="7" t="s">
        <v>28</v>
      </c>
      <c r="E149" s="42" t="s">
        <v>83</v>
      </c>
      <c r="F149" s="43">
        <v>100</v>
      </c>
      <c r="G149" s="43">
        <v>14.6</v>
      </c>
      <c r="H149" s="43">
        <v>33.200000000000003</v>
      </c>
      <c r="I149" s="43">
        <v>23</v>
      </c>
      <c r="J149" s="43">
        <v>241.72</v>
      </c>
      <c r="K149" s="44">
        <v>347</v>
      </c>
      <c r="L149" s="43">
        <v>30.6</v>
      </c>
    </row>
    <row r="150" spans="1:12" ht="15" x14ac:dyDescent="0.25">
      <c r="A150" s="23"/>
      <c r="B150" s="15"/>
      <c r="C150" s="11"/>
      <c r="D150" s="7" t="s">
        <v>29</v>
      </c>
      <c r="E150" s="42" t="s">
        <v>84</v>
      </c>
      <c r="F150" s="43">
        <v>180</v>
      </c>
      <c r="G150" s="43">
        <v>3.22</v>
      </c>
      <c r="H150" s="43">
        <v>4.3</v>
      </c>
      <c r="I150" s="43">
        <v>29.8</v>
      </c>
      <c r="J150" s="43">
        <v>209.7</v>
      </c>
      <c r="K150" s="44">
        <v>9</v>
      </c>
      <c r="L150" s="43">
        <v>12</v>
      </c>
    </row>
    <row r="151" spans="1:12" ht="15" x14ac:dyDescent="0.2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5.88</v>
      </c>
      <c r="H151" s="43">
        <v>5.8</v>
      </c>
      <c r="I151" s="43">
        <v>15.93</v>
      </c>
      <c r="J151" s="43">
        <v>219.3</v>
      </c>
      <c r="K151" s="44">
        <v>96</v>
      </c>
      <c r="L151" s="43">
        <v>28</v>
      </c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50</v>
      </c>
      <c r="G152" s="43">
        <v>3.3</v>
      </c>
      <c r="H152" s="43">
        <v>1.3</v>
      </c>
      <c r="I152" s="43">
        <v>23</v>
      </c>
      <c r="J152" s="43">
        <v>124</v>
      </c>
      <c r="K152" s="44">
        <v>66</v>
      </c>
      <c r="L152" s="43">
        <v>1.1000000000000001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50</v>
      </c>
      <c r="G153" s="43">
        <v>3.12</v>
      </c>
      <c r="H153" s="43">
        <v>0.72</v>
      </c>
      <c r="I153" s="43">
        <v>26.7</v>
      </c>
      <c r="J153" s="43">
        <v>164</v>
      </c>
      <c r="K153" s="44">
        <v>4</v>
      </c>
      <c r="L153" s="43">
        <v>0.9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39.119999999999997</v>
      </c>
      <c r="H156" s="19">
        <f t="shared" si="72"/>
        <v>51.11999999999999</v>
      </c>
      <c r="I156" s="19">
        <f t="shared" si="72"/>
        <v>141.32999999999998</v>
      </c>
      <c r="J156" s="19">
        <f t="shared" si="72"/>
        <v>1227.72</v>
      </c>
      <c r="K156" s="25"/>
      <c r="L156" s="19">
        <f t="shared" ref="L156" si="73">SUM(L147:L155)</f>
        <v>90.9</v>
      </c>
    </row>
    <row r="157" spans="1:12" ht="15" x14ac:dyDescent="0.2">
      <c r="A157" s="29">
        <f>A139</f>
        <v>2</v>
      </c>
      <c r="B157" s="30">
        <f>B139</f>
        <v>8</v>
      </c>
      <c r="C157" s="55" t="s">
        <v>4</v>
      </c>
      <c r="D157" s="56"/>
      <c r="E157" s="31"/>
      <c r="F157" s="32">
        <f>F146+F156</f>
        <v>1490</v>
      </c>
      <c r="G157" s="32">
        <f t="shared" ref="G157" si="74">G146+G156</f>
        <v>54.29</v>
      </c>
      <c r="H157" s="32">
        <f t="shared" ref="H157" si="75">H146+H156</f>
        <v>62.379999999999995</v>
      </c>
      <c r="I157" s="32">
        <f t="shared" ref="I157" si="76">I146+I156</f>
        <v>215.75</v>
      </c>
      <c r="J157" s="32">
        <f t="shared" ref="J157:L157" si="77">J146+J156</f>
        <v>2102.41</v>
      </c>
      <c r="K157" s="32"/>
      <c r="L157" s="32">
        <f t="shared" si="77"/>
        <v>118</v>
      </c>
    </row>
    <row r="158" spans="1:12" ht="25.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85</v>
      </c>
      <c r="F158" s="40">
        <v>250</v>
      </c>
      <c r="G158" s="40">
        <v>9.1</v>
      </c>
      <c r="H158" s="40">
        <v>11.1</v>
      </c>
      <c r="I158" s="40">
        <v>34.9</v>
      </c>
      <c r="J158" s="40">
        <v>274.10000000000002</v>
      </c>
      <c r="K158" s="41">
        <v>4</v>
      </c>
      <c r="L158" s="40">
        <v>11.8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0.13300000000000001</v>
      </c>
      <c r="H160" s="43">
        <v>5.0000000000000001E-3</v>
      </c>
      <c r="I160" s="43">
        <v>12.1</v>
      </c>
      <c r="J160" s="43">
        <v>77.099999999999994</v>
      </c>
      <c r="K160" s="44">
        <v>301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50</v>
      </c>
      <c r="G161" s="43">
        <v>3.3</v>
      </c>
      <c r="H161" s="43">
        <v>1.3</v>
      </c>
      <c r="I161" s="43">
        <v>23</v>
      </c>
      <c r="J161" s="43">
        <v>124</v>
      </c>
      <c r="K161" s="44">
        <v>66</v>
      </c>
      <c r="L161" s="43">
        <v>1.1000000000000001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12.533000000000001</v>
      </c>
      <c r="H165" s="19">
        <f t="shared" si="78"/>
        <v>12.405000000000001</v>
      </c>
      <c r="I165" s="19">
        <f t="shared" si="78"/>
        <v>70</v>
      </c>
      <c r="J165" s="19">
        <f t="shared" si="78"/>
        <v>475.20000000000005</v>
      </c>
      <c r="K165" s="25"/>
      <c r="L165" s="19">
        <f t="shared" ref="L165" si="79">SUM(L158:L164)</f>
        <v>16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250</v>
      </c>
      <c r="G167" s="43">
        <v>6.3</v>
      </c>
      <c r="H167" s="43">
        <v>1.3</v>
      </c>
      <c r="I167" s="43">
        <v>34</v>
      </c>
      <c r="J167" s="43">
        <v>278.86</v>
      </c>
      <c r="K167" s="44">
        <v>15</v>
      </c>
      <c r="L167" s="43">
        <v>19.100000000000001</v>
      </c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100</v>
      </c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88</v>
      </c>
      <c r="F169" s="43">
        <v>180</v>
      </c>
      <c r="G169" s="43">
        <v>16.8</v>
      </c>
      <c r="H169" s="43">
        <v>28.8</v>
      </c>
      <c r="I169" s="43">
        <v>33.4</v>
      </c>
      <c r="J169" s="43" t="s">
        <v>89</v>
      </c>
      <c r="K169" s="44">
        <v>437</v>
      </c>
      <c r="L169" s="43">
        <v>31</v>
      </c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5.88</v>
      </c>
      <c r="H170" s="43">
        <v>5.8</v>
      </c>
      <c r="I170" s="43">
        <v>15.93</v>
      </c>
      <c r="J170" s="43">
        <v>219.3</v>
      </c>
      <c r="K170" s="44">
        <v>96</v>
      </c>
      <c r="L170" s="43">
        <v>28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50</v>
      </c>
      <c r="G171" s="43">
        <v>3.3</v>
      </c>
      <c r="H171" s="43">
        <v>1.3</v>
      </c>
      <c r="I171" s="43">
        <v>23</v>
      </c>
      <c r="J171" s="43">
        <v>124</v>
      </c>
      <c r="K171" s="44">
        <v>66</v>
      </c>
      <c r="L171" s="43">
        <v>1.1000000000000001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50</v>
      </c>
      <c r="G172" s="43">
        <v>3.12</v>
      </c>
      <c r="H172" s="43">
        <v>0.72</v>
      </c>
      <c r="I172" s="43">
        <v>26.7</v>
      </c>
      <c r="J172" s="43">
        <v>164</v>
      </c>
      <c r="K172" s="44">
        <v>4</v>
      </c>
      <c r="L172" s="43">
        <v>0.9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830</v>
      </c>
      <c r="G175" s="19">
        <f t="shared" ref="G175:J175" si="80">SUM(G166:G174)</f>
        <v>35.4</v>
      </c>
      <c r="H175" s="19">
        <f t="shared" si="80"/>
        <v>37.919999999999995</v>
      </c>
      <c r="I175" s="19">
        <f t="shared" si="80"/>
        <v>133.03</v>
      </c>
      <c r="J175" s="19">
        <f t="shared" si="80"/>
        <v>786.16000000000008</v>
      </c>
      <c r="K175" s="25"/>
      <c r="L175" s="19">
        <f t="shared" ref="L175" si="81">SUM(L166:L174)</f>
        <v>80.099999999999994</v>
      </c>
    </row>
    <row r="176" spans="1:12" ht="15" x14ac:dyDescent="0.2">
      <c r="A176" s="29">
        <f>A158</f>
        <v>2</v>
      </c>
      <c r="B176" s="30">
        <f>B158</f>
        <v>9</v>
      </c>
      <c r="C176" s="55" t="s">
        <v>4</v>
      </c>
      <c r="D176" s="56"/>
      <c r="E176" s="31"/>
      <c r="F176" s="32">
        <f>F165+F175</f>
        <v>1330</v>
      </c>
      <c r="G176" s="32">
        <f t="shared" ref="G176" si="82">G165+G175</f>
        <v>47.933</v>
      </c>
      <c r="H176" s="32">
        <f t="shared" ref="H176" si="83">H165+H175</f>
        <v>50.324999999999996</v>
      </c>
      <c r="I176" s="32">
        <f t="shared" ref="I176" si="84">I165+I175</f>
        <v>203.03</v>
      </c>
      <c r="J176" s="32">
        <f t="shared" ref="J176:L176" si="85">J165+J175</f>
        <v>1261.3600000000001</v>
      </c>
      <c r="K176" s="32"/>
      <c r="L176" s="32">
        <f t="shared" si="85"/>
        <v>96.1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99</v>
      </c>
      <c r="F177" s="40">
        <v>250</v>
      </c>
      <c r="G177" s="40">
        <v>6.66</v>
      </c>
      <c r="H177" s="40">
        <v>11</v>
      </c>
      <c r="I177" s="40">
        <v>22</v>
      </c>
      <c r="J177" s="40">
        <v>216.44</v>
      </c>
      <c r="K177" s="41">
        <v>19</v>
      </c>
      <c r="L177" s="40">
        <v>10.7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100</v>
      </c>
      <c r="F179" s="43">
        <v>200</v>
      </c>
      <c r="G179" s="43">
        <v>0.13300000000000001</v>
      </c>
      <c r="H179" s="43">
        <v>5.0000000000000001E-3</v>
      </c>
      <c r="I179" s="43">
        <v>12.1</v>
      </c>
      <c r="J179" s="43">
        <v>77.099999999999994</v>
      </c>
      <c r="K179" s="44">
        <v>301</v>
      </c>
      <c r="L179" s="43">
        <v>3.1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50</v>
      </c>
      <c r="G180" s="43">
        <v>3.3</v>
      </c>
      <c r="H180" s="43">
        <v>1.3</v>
      </c>
      <c r="I180" s="43">
        <v>23</v>
      </c>
      <c r="J180" s="43">
        <v>124</v>
      </c>
      <c r="K180" s="44">
        <v>66</v>
      </c>
      <c r="L180" s="43">
        <v>1.1000000000000001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10.093</v>
      </c>
      <c r="H184" s="19">
        <f t="shared" si="86"/>
        <v>12.305000000000001</v>
      </c>
      <c r="I184" s="19">
        <f t="shared" si="86"/>
        <v>57.1</v>
      </c>
      <c r="J184" s="19">
        <f t="shared" si="86"/>
        <v>417.53999999999996</v>
      </c>
      <c r="K184" s="25"/>
      <c r="L184" s="19">
        <f t="shared" ref="L184" si="87">SUM(L177:L183)</f>
        <v>14.899999999999999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90</v>
      </c>
      <c r="F185" s="43">
        <v>60</v>
      </c>
      <c r="G185" s="43">
        <v>1.62</v>
      </c>
      <c r="H185" s="43">
        <v>4.0999999999999996</v>
      </c>
      <c r="I185" s="43">
        <v>12</v>
      </c>
      <c r="J185" s="43">
        <v>95.4</v>
      </c>
      <c r="K185" s="44">
        <v>5</v>
      </c>
      <c r="L185" s="43">
        <v>5.8</v>
      </c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3.48</v>
      </c>
      <c r="H186" s="43">
        <v>0.54</v>
      </c>
      <c r="I186" s="43">
        <v>14.52</v>
      </c>
      <c r="J186" s="43">
        <v>85.64</v>
      </c>
      <c r="K186" s="44">
        <v>19</v>
      </c>
      <c r="L186" s="43">
        <v>26.1</v>
      </c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100</v>
      </c>
      <c r="G187" s="43">
        <v>14.62</v>
      </c>
      <c r="H187" s="43">
        <v>18.68</v>
      </c>
      <c r="I187" s="43">
        <v>4.6399999999999997</v>
      </c>
      <c r="J187" s="43">
        <v>281.56</v>
      </c>
      <c r="K187" s="44">
        <v>2</v>
      </c>
      <c r="L187" s="43">
        <v>38.200000000000003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5.73</v>
      </c>
      <c r="H188" s="43">
        <v>6.98</v>
      </c>
      <c r="I188" s="43">
        <v>12.6</v>
      </c>
      <c r="J188" s="43">
        <v>276.52999999999997</v>
      </c>
      <c r="K188" s="44">
        <v>111</v>
      </c>
      <c r="L188" s="43">
        <v>17.95</v>
      </c>
    </row>
    <row r="189" spans="1:12" ht="15" x14ac:dyDescent="0.2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>
        <v>1.36</v>
      </c>
      <c r="H189" s="43">
        <v>0</v>
      </c>
      <c r="I189" s="43">
        <v>29.02</v>
      </c>
      <c r="J189" s="43">
        <v>116.2</v>
      </c>
      <c r="K189" s="44">
        <v>96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50</v>
      </c>
      <c r="G190" s="43">
        <v>3.3</v>
      </c>
      <c r="H190" s="43">
        <v>1.3</v>
      </c>
      <c r="I190" s="43">
        <v>23</v>
      </c>
      <c r="J190" s="43">
        <v>124</v>
      </c>
      <c r="K190" s="44">
        <v>66</v>
      </c>
      <c r="L190" s="43">
        <v>1.1000000000000001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50</v>
      </c>
      <c r="G191" s="43">
        <v>3.12</v>
      </c>
      <c r="H191" s="43">
        <v>0.72</v>
      </c>
      <c r="I191" s="43">
        <v>26.7</v>
      </c>
      <c r="J191" s="43">
        <v>164</v>
      </c>
      <c r="K191" s="44">
        <v>4</v>
      </c>
      <c r="L191" s="43">
        <v>0.9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33.229999999999997</v>
      </c>
      <c r="H194" s="19">
        <f t="shared" si="88"/>
        <v>32.32</v>
      </c>
      <c r="I194" s="19">
        <f t="shared" si="88"/>
        <v>122.48</v>
      </c>
      <c r="J194" s="19">
        <f t="shared" si="88"/>
        <v>1143.33</v>
      </c>
      <c r="K194" s="25"/>
      <c r="L194" s="19">
        <f t="shared" ref="L194" si="89">SUM(L185:L193)</f>
        <v>98.050000000000011</v>
      </c>
    </row>
    <row r="195" spans="1:12" ht="15" x14ac:dyDescent="0.2">
      <c r="A195" s="29">
        <f>A177</f>
        <v>2</v>
      </c>
      <c r="B195" s="30">
        <f>B177</f>
        <v>10</v>
      </c>
      <c r="C195" s="55" t="s">
        <v>4</v>
      </c>
      <c r="D195" s="56"/>
      <c r="E195" s="31"/>
      <c r="F195" s="32">
        <f>F184+F194</f>
        <v>1360</v>
      </c>
      <c r="G195" s="32">
        <f t="shared" ref="G195" si="90">G184+G194</f>
        <v>43.322999999999993</v>
      </c>
      <c r="H195" s="32">
        <f t="shared" ref="H195" si="91">H184+H194</f>
        <v>44.625</v>
      </c>
      <c r="I195" s="32">
        <f t="shared" ref="I195" si="92">I184+I194</f>
        <v>179.58</v>
      </c>
      <c r="J195" s="32">
        <f t="shared" ref="J195:L195" si="93">J184+J194</f>
        <v>1560.87</v>
      </c>
      <c r="K195" s="32"/>
      <c r="L195" s="32">
        <f t="shared" si="93"/>
        <v>112.95000000000002</v>
      </c>
    </row>
    <row r="196" spans="1:12" x14ac:dyDescent="0.2">
      <c r="A196" s="27"/>
      <c r="B196" s="28"/>
      <c r="C196" s="57" t="s">
        <v>5</v>
      </c>
      <c r="D196" s="57"/>
      <c r="E196" s="57"/>
      <c r="F196" s="34"/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42.747400000000006</v>
      </c>
      <c r="H196" s="34">
        <f t="shared" si="94"/>
        <v>46.768499999999996</v>
      </c>
      <c r="I196" s="34">
        <f t="shared" si="94"/>
        <v>199.52899999999997</v>
      </c>
      <c r="J196" s="34">
        <f t="shared" si="94"/>
        <v>1723.6799999999998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101.855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2024-10-11T18:47:02Z</dcterms:modified>
</cp:coreProperties>
</file>